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4" l="1"/>
  <c r="F30" i="4"/>
  <c r="E30" i="4"/>
  <c r="F35" i="4"/>
  <c r="E35" i="4"/>
  <c r="F26" i="4"/>
  <c r="F14" i="4"/>
  <c r="E14" i="4"/>
  <c r="E26" i="4" s="1"/>
  <c r="C28" i="4"/>
  <c r="B26" i="4"/>
  <c r="C26" i="4"/>
  <c r="B13" i="4"/>
  <c r="C13" i="4"/>
  <c r="B28" i="4" l="1"/>
  <c r="F46" i="4"/>
  <c r="E46" i="4"/>
  <c r="E48" i="4" s="1"/>
</calcChain>
</file>

<file path=xl/sharedStrings.xml><?xml version="1.0" encoding="utf-8"?>
<sst xmlns="http://schemas.openxmlformats.org/spreadsheetml/2006/main" count="66" uniqueCount="64">
  <si>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</si>
  <si>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</si>
  <si>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</si>
  <si>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</si>
  <si>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</si>
  <si>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</si>
  <si>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</si>
  <si>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</si>
  <si>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</si>
  <si>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</si>
  <si>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</si>
  <si>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</si>
  <si>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</si>
  <si>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</si>
  <si>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</si>
  <si>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</si>
  <si>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</si>
  <si>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</si>
  <si>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</si>
  <si>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</si>
  <si>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</si>
  <si>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</si>
  <si>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</si>
  <si>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</si>
  <si>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</si>
  <si>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</si>
  <si>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</si>
  <si>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</si>
  <si>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</si>
  <si>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</si>
  <si>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</si>
  <si>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</si>
  <si>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</si>
  <si>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</si>
  <si>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</si>
  <si>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</si>
  <si>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</si>
  <si>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</si>
  <si>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</si>
  <si>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</si>
  <si>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</si>
  <si>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</si>
  <si>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</si>
  <si>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</si>
  <si>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</si>
  <si>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</si>
  <si>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</si>
  <si>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</si>
  <si>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</si>
  <si>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</si>
  <si>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</si>
  <si>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</si>
  <si>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</si>
  <si>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</si>
  <si>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</si>
  <si>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</si>
  <si>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</si>
  <si>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</si>
  <si>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</si>
  <si>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</si>
  <si>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/>
  </si>
  <si>
    <t>DIRECTORA DE ADMINISTRACIÓN, FINANZAS Y ASUNTOS JURÍDICOS
LIC. LIZBETH OROZCO ÁLVAREZ</t>
  </si>
  <si>
    <t>Instituto Cultural de León
Estado de Situación Financiera
Al 31 de diciembre de 2021
(Cifras en Pesos)</t>
  </si>
  <si>
    <t xml:space="preserve">   DIRECTOR GENERAL
LIC. MARIO ESTEBAN MÉNDEZ MANRIQUE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</si>
</sst>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Fill="1" applyBorder="1" applyAlignment="1" applyProtection="1">
      <protection locked="0"/>
    </xf>
    <xf numFmtId="4" fontId="3" fillId="0" borderId="0" xfId="8" applyNumberFormat="1" applyFont="1" applyAlignment="1" applyProtection="1"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19" zoomScaleNormal="100" zoomScaleSheetLayoutView="100" workbookViewId="0">
      <selection activeCell="A59" sqref="A5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2" t="s">
        <v>62</v>
      </c>
      <c r="B1" s="33"/>
      <c r="C1" s="33"/>
      <c r="D1" s="33"/>
      <c r="E1" s="33"/>
      <c r="F1" s="34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12034914.98</v>
      </c>
      <c r="C5" s="11">
        <v>13019002.42</v>
      </c>
      <c r="D5" s="10" t="s">
        <v>36</v>
      </c>
      <c r="E5" s="11">
        <v>3926074.81</v>
      </c>
      <c r="F5" s="12">
        <v>3748304.8</v>
      </c>
    </row>
    <row r="6" spans="1:6" x14ac:dyDescent="0.2">
      <c r="A6" s="10" t="s">
        <v>23</v>
      </c>
      <c r="B6" s="11">
        <v>4686327.29</v>
      </c>
      <c r="C6" s="11">
        <v>4112985.62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499776.78</v>
      </c>
      <c r="C7" s="11">
        <v>267705.81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2442268.23</v>
      </c>
      <c r="F11" s="12">
        <v>3323583.6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SUM(B5:B12)</f>
        <v>17221019.050000001</v>
      </c>
      <c r="C13" s="14">
        <f>SUM(C5:C12)</f>
        <v>17399693.849999998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SUM(E5:E13)</f>
        <v>6368343.04</v>
      </c>
      <c r="F14" s="18">
        <f>SUM(F5:F13)</f>
        <v>7071888.4000000004</v>
      </c>
    </row>
    <row r="15" spans="1:6" x14ac:dyDescent="0.2">
      <c r="A15" s="9" t="s">
        <v>19</v>
      </c>
      <c r="B15" s="8"/>
      <c r="C15" s="8" t="s">
        <v>60</v>
      </c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 t="s">
        <v>60</v>
      </c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2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2">
        <v>0</v>
      </c>
      <c r="F18" s="12">
        <v>0</v>
      </c>
    </row>
    <row r="19" spans="1:6" x14ac:dyDescent="0.2">
      <c r="A19" s="10" t="s">
        <v>31</v>
      </c>
      <c r="B19" s="11">
        <v>19089983.079999998</v>
      </c>
      <c r="C19" s="11">
        <v>18882899.199999999</v>
      </c>
      <c r="D19" s="10" t="s">
        <v>11</v>
      </c>
      <c r="E19" s="12">
        <v>0</v>
      </c>
      <c r="F19" s="12">
        <v>0</v>
      </c>
    </row>
    <row r="20" spans="1:6" x14ac:dyDescent="0.2">
      <c r="A20" s="10" t="s">
        <v>32</v>
      </c>
      <c r="B20" s="11">
        <v>133169</v>
      </c>
      <c r="C20" s="11">
        <v>133169</v>
      </c>
      <c r="D20" s="10" t="s">
        <v>41</v>
      </c>
      <c r="E20" s="12">
        <v>0</v>
      </c>
      <c r="F20" s="12">
        <v>0</v>
      </c>
    </row>
    <row r="21" spans="1:6" ht="22.5" x14ac:dyDescent="0.2">
      <c r="A21" s="10" t="s">
        <v>33</v>
      </c>
      <c r="B21" s="11">
        <v>-13634901.27</v>
      </c>
      <c r="C21" s="11">
        <v>-11573277.810000001</v>
      </c>
      <c r="D21" s="10" t="s">
        <v>58</v>
      </c>
      <c r="E21" s="12">
        <v>0</v>
      </c>
      <c r="F21" s="12">
        <v>0</v>
      </c>
    </row>
    <row r="22" spans="1:6" x14ac:dyDescent="0.2">
      <c r="A22" s="10" t="s">
        <v>34</v>
      </c>
      <c r="B22" s="11">
        <v>19166.2</v>
      </c>
      <c r="C22" s="11">
        <v>19166.2</v>
      </c>
      <c r="D22" s="10" t="s">
        <v>12</v>
      </c>
      <c r="E22" s="12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16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9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SUM(B16:B25)</f>
        <v>5607417.0099999988</v>
      </c>
      <c r="C26" s="14">
        <f>SUM(C16:C25)</f>
        <v>7461956.5899999989</v>
      </c>
      <c r="D26" s="22" t="s">
        <v>50</v>
      </c>
      <c r="E26" s="14">
        <f>+E14+E24</f>
        <v>6368343.04</v>
      </c>
      <c r="F26" s="14">
        <f>+F14+F24</f>
        <v>7071888.4000000004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22828436.059999999</v>
      </c>
      <c r="C28" s="14">
        <f>+C13+C26</f>
        <v>24861650.439999998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9">
        <f>+E31+E32+E33</f>
        <v>1452349.19</v>
      </c>
      <c r="F30" s="19">
        <f>+F31+F32+F33</f>
        <v>1452349.19</v>
      </c>
    </row>
    <row r="31" spans="1:6" x14ac:dyDescent="0.2">
      <c r="A31" s="26"/>
      <c r="B31" s="24"/>
      <c r="C31" s="25"/>
      <c r="D31" s="10" t="s">
        <v>2</v>
      </c>
      <c r="E31" s="12">
        <v>1452349.19</v>
      </c>
      <c r="F31" s="12">
        <v>1452349.19</v>
      </c>
    </row>
    <row r="32" spans="1:6" x14ac:dyDescent="0.2">
      <c r="A32" s="26"/>
      <c r="B32" s="24"/>
      <c r="C32" s="25"/>
      <c r="D32" s="10" t="s">
        <v>13</v>
      </c>
      <c r="E32" s="12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2">
        <v>0</v>
      </c>
      <c r="F33" s="12">
        <v>0</v>
      </c>
    </row>
    <row r="34" spans="1:6" x14ac:dyDescent="0.2">
      <c r="A34" s="26"/>
      <c r="B34" s="24"/>
      <c r="C34" s="25"/>
      <c r="D34" s="13"/>
      <c r="E34" s="16"/>
      <c r="F34" s="16"/>
    </row>
    <row r="35" spans="1:6" x14ac:dyDescent="0.2">
      <c r="A35" s="26"/>
      <c r="B35" s="24"/>
      <c r="C35" s="25"/>
      <c r="D35" s="9" t="s">
        <v>44</v>
      </c>
      <c r="E35" s="19">
        <f>+E36+E37+E38+E39+E40</f>
        <v>15007743.83</v>
      </c>
      <c r="F35" s="19">
        <f>+F36+F37+F38+F39+F40</f>
        <v>16337412.85</v>
      </c>
    </row>
    <row r="36" spans="1:6" x14ac:dyDescent="0.2">
      <c r="A36" s="26"/>
      <c r="B36" s="24"/>
      <c r="C36" s="25"/>
      <c r="D36" s="10" t="s">
        <v>46</v>
      </c>
      <c r="E36" s="12">
        <v>-1703891.49</v>
      </c>
      <c r="F36" s="12">
        <v>666287.74</v>
      </c>
    </row>
    <row r="37" spans="1:6" x14ac:dyDescent="0.2">
      <c r="A37" s="26"/>
      <c r="B37" s="24"/>
      <c r="C37" s="25"/>
      <c r="D37" s="10" t="s">
        <v>14</v>
      </c>
      <c r="E37" s="12">
        <v>16711635.32</v>
      </c>
      <c r="F37" s="12">
        <v>15671125.109999999</v>
      </c>
    </row>
    <row r="38" spans="1:6" x14ac:dyDescent="0.2">
      <c r="A38" s="26"/>
      <c r="B38" s="24"/>
      <c r="C38" s="25"/>
      <c r="D38" s="10" t="s">
        <v>3</v>
      </c>
      <c r="E38" s="12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2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2">
        <v>0</v>
      </c>
      <c r="F40" s="12">
        <v>0</v>
      </c>
    </row>
    <row r="41" spans="1:6" x14ac:dyDescent="0.2">
      <c r="A41" s="26"/>
      <c r="B41" s="24"/>
      <c r="C41" s="25"/>
      <c r="D41" s="13"/>
      <c r="E41" s="16"/>
      <c r="F41" s="16"/>
    </row>
    <row r="42" spans="1:6" ht="22.5" x14ac:dyDescent="0.2">
      <c r="A42" s="26"/>
      <c r="B42" s="27"/>
      <c r="C42" s="25"/>
      <c r="D42" s="9" t="s">
        <v>59</v>
      </c>
      <c r="E42" s="19">
        <v>0</v>
      </c>
      <c r="F42" s="19">
        <v>0</v>
      </c>
    </row>
    <row r="43" spans="1:6" x14ac:dyDescent="0.2">
      <c r="A43" s="23"/>
      <c r="B43" s="24"/>
      <c r="C43" s="25"/>
      <c r="D43" s="10" t="s">
        <v>15</v>
      </c>
      <c r="E43" s="12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2">
        <v>0</v>
      </c>
      <c r="F44" s="12">
        <v>0</v>
      </c>
    </row>
    <row r="45" spans="1:6" x14ac:dyDescent="0.2">
      <c r="A45" s="23"/>
      <c r="B45" s="24"/>
      <c r="C45" s="25"/>
      <c r="D45" s="13"/>
      <c r="E45" s="16"/>
      <c r="F45" s="16"/>
    </row>
    <row r="46" spans="1:6" x14ac:dyDescent="0.2">
      <c r="A46" s="23"/>
      <c r="B46" s="24"/>
      <c r="C46" s="25"/>
      <c r="D46" s="9" t="s">
        <v>48</v>
      </c>
      <c r="E46" s="19">
        <f>+E30+E35</f>
        <v>16460093.02</v>
      </c>
      <c r="F46" s="19">
        <f>+F30+F35</f>
        <v>17789762.039999999</v>
      </c>
    </row>
    <row r="47" spans="1:6" x14ac:dyDescent="0.2">
      <c r="A47" s="23"/>
      <c r="B47" s="24"/>
      <c r="C47" s="25"/>
      <c r="D47" s="17"/>
      <c r="E47" s="16"/>
      <c r="F47" s="16"/>
    </row>
    <row r="48" spans="1:6" x14ac:dyDescent="0.2">
      <c r="A48" s="23"/>
      <c r="B48" s="24"/>
      <c r="C48" s="25"/>
      <c r="D48" s="9" t="s">
        <v>49</v>
      </c>
      <c r="E48" s="14">
        <f>+E26+E46</f>
        <v>22828436.059999999</v>
      </c>
      <c r="F48" s="14">
        <f>+F26+F46</f>
        <v>24861650.439999998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8" spans="1:6" ht="43.5" customHeight="1" x14ac:dyDescent="0.2">
      <c r="A58" s="29" t="s">
        <v>63</v>
      </c>
      <c r="B58" s="30"/>
      <c r="C58" s="31"/>
      <c r="D58" s="29" t="s">
        <v>61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59055118110236227" right="0.59055118110236227" top="0.78740157480314965" bottom="0.78740157480314965" header="0" footer="0"/>
  <pageSetup scale="72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2021-10-21T20:49:52Z</cp:lastPrinted>
  <dcterms:created xsi:type="dcterms:W3CDTF">2012-12-11T20:26:08Z</dcterms:created>
  <dcterms:modified xsi:type="dcterms:W3CDTF">2022-01-19T19:47:30Z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